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5" windowWidth="15180" windowHeight="5355" tabRatio="601" activeTab="0"/>
  </bookViews>
  <sheets>
    <sheet name="stat_12_2004" sheetId="1" r:id="rId1"/>
  </sheets>
  <externalReferences>
    <externalReference r:id="rId4"/>
  </externalReferences>
  <definedNames>
    <definedName name="kopiowanie" localSheetId="0">'stat_12_2004'!#REF!</definedName>
    <definedName name="kopiowanie">#REF!</definedName>
    <definedName name="miesieczne1" localSheetId="0">'stat_12_2004'!#REF!</definedName>
    <definedName name="miesieczne1">#REF!</definedName>
    <definedName name="miesieczne2" localSheetId="0">'stat_12_2004'!#REF!</definedName>
    <definedName name="miesieczne2">#REF!</definedName>
    <definedName name="Poprzednia_ostatnia" localSheetId="0">'stat_12_2004'!#REF!</definedName>
    <definedName name="Poprzednia_ostatnia">#REF!</definedName>
    <definedName name="statys_drukowanie" localSheetId="0">'stat_12_2004'!#REF!</definedName>
    <definedName name="statys_drukowanie">#REF!</definedName>
    <definedName name="statystyka" localSheetId="0">'stat_12_2004'!#REF!</definedName>
    <definedName name="statystyka">#REF!</definedName>
    <definedName name="transakcje" localSheetId="0">'stat_12_2004'!#REF!</definedName>
    <definedName name="transakcje">#REF!</definedName>
    <definedName name="Wyd_Obl">#REF!</definedName>
    <definedName name="Wyd_Obroty" localSheetId="0">'stat_12_2004'!$B$1:$J$49</definedName>
    <definedName name="Wyd_Obroty">#REF!</definedName>
    <definedName name="Wyd_tran" localSheetId="0">'stat_12_2004'!#REF!</definedName>
    <definedName name="Wyd_tran">#REF!</definedName>
    <definedName name="Wyd_trans">#REF!</definedName>
  </definedNames>
  <calcPr fullCalcOnLoad="1"/>
</workbook>
</file>

<file path=xl/sharedStrings.xml><?xml version="1.0" encoding="utf-8"?>
<sst xmlns="http://schemas.openxmlformats.org/spreadsheetml/2006/main" count="58" uniqueCount="53">
  <si>
    <t>Nazwa                        SPW</t>
  </si>
  <si>
    <t>Wolumen   (szt.)</t>
  </si>
  <si>
    <t>Wartość obrotu                                    (mln zł)</t>
  </si>
  <si>
    <t>Liczba trans.          (szt.)</t>
  </si>
  <si>
    <t>PS0205</t>
  </si>
  <si>
    <t>PS0605</t>
  </si>
  <si>
    <t>PS1005</t>
  </si>
  <si>
    <t>PS0206</t>
  </si>
  <si>
    <t>PS0506</t>
  </si>
  <si>
    <t>PS1106</t>
  </si>
  <si>
    <t>DS0509</t>
  </si>
  <si>
    <t>DS1109</t>
  </si>
  <si>
    <t>DS1110</t>
  </si>
  <si>
    <t>WS0922</t>
  </si>
  <si>
    <t>OBLIGACJE RAZEM</t>
  </si>
  <si>
    <t>Na obligacjach DZ nie zawierano transakcji.</t>
  </si>
  <si>
    <t>Rynek - łącznie</t>
  </si>
  <si>
    <t>DK0809</t>
  </si>
  <si>
    <t>DS1013</t>
  </si>
  <si>
    <t xml:space="preserve">PS0608 </t>
  </si>
  <si>
    <t>PS0507</t>
  </si>
  <si>
    <t xml:space="preserve">OK1204 </t>
  </si>
  <si>
    <t>Transakcje anonimowe</t>
  </si>
  <si>
    <t>OK0405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</si>
  <si>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</si>
  <si>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BONY RAZEM</t>
    </r>
    <r>
      <rPr>
        <b/>
        <vertAlign val="superscript"/>
        <sz val="14"/>
        <rFont val="Courier"/>
        <family val="3"/>
      </rPr>
      <t xml:space="preserve"> 1)</t>
    </r>
  </si>
  <si>
    <r>
      <t xml:space="preserve">Transakcje warunkowe </t>
    </r>
    <r>
      <rPr>
        <b/>
        <vertAlign val="superscript"/>
        <sz val="12"/>
        <rFont val="Courier"/>
        <family val="3"/>
      </rPr>
      <t>2)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</si>
  <si>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</si>
  <si>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OK0805</t>
  </si>
  <si>
    <t>OK0406</t>
  </si>
  <si>
    <t>WZ0307</t>
  </si>
  <si>
    <t>WZ0911</t>
  </si>
  <si>
    <t>OK0806</t>
  </si>
  <si>
    <t>Dział Obrotu MTS - CeTO S.A.</t>
  </si>
  <si>
    <t>OK1206</t>
  </si>
  <si>
    <t>DS1015</t>
  </si>
  <si>
    <t>08JUN05</t>
  </si>
  <si>
    <t>13APR05</t>
  </si>
  <si>
    <t>05JAN05</t>
  </si>
  <si>
    <t>05OCT05</t>
  </si>
  <si>
    <t>09MAR05</t>
  </si>
  <si>
    <t>10AUG05</t>
  </si>
  <si>
    <t>15JUN05</t>
  </si>
  <si>
    <t>16NOV05</t>
  </si>
  <si>
    <t>19JAN05</t>
  </si>
  <si>
    <t>19OCT05</t>
  </si>
  <si>
    <t>21SEP05</t>
  </si>
  <si>
    <t>23MAR05</t>
  </si>
  <si>
    <t>25MAY05</t>
  </si>
  <si>
    <t>30NOV05</t>
  </si>
  <si>
    <t>27APR05</t>
  </si>
  <si>
    <t>(aktywność i struktura obrotu w okresie od dnia 1 grudnia do 31 grudnia 2004 roku)</t>
  </si>
  <si>
    <t>Rynek MTS POLAND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</si>
</sst>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\ ###\ ##0"/>
    <numFmt numFmtId="173" formatCode="#\ ##0"/>
    <numFmt numFmtId="174" formatCode="##\ ###\ ##0.00"/>
    <numFmt numFmtId="175" formatCode="0.0%"/>
    <numFmt numFmtId="176" formatCode="#\ ###\ ##0.00"/>
    <numFmt numFmtId="177" formatCode="dd\.mm\'yy"/>
    <numFmt numFmtId="178" formatCode="###\ ###\ ##0.00"/>
    <numFmt numFmtId="179" formatCode="0.00000"/>
    <numFmt numFmtId="180" formatCode="0.0000%"/>
    <numFmt numFmtId="181" formatCode="0.0"/>
    <numFmt numFmtId="182" formatCode="0.000%"/>
    <numFmt numFmtId="183" formatCode="####\ ##0.0"/>
    <numFmt numFmtId="184" formatCode="###\ ###\ ##0.0"/>
    <numFmt numFmtId="185" formatCode="0.0000"/>
    <numFmt numFmtId="186" formatCode="_-* #,##0.0\ _z_ł_-;\-* #,##0.0\ _z_ł_-;_-* &quot;-&quot;??\ _z_ł_-;_-@_-"/>
    <numFmt numFmtId="187" formatCode="######\ ##0.0"/>
    <numFmt numFmtId="188" formatCode="##\ ###\ ##0.0"/>
    <numFmt numFmtId="189" formatCode="#\ ###\ ##0.0"/>
    <numFmt numFmtId="190" formatCode="#\ ##0.0"/>
    <numFmt numFmtId="191" formatCode="0.000000000"/>
    <numFmt numFmtId="192" formatCode="#\ ##0.00"/>
    <numFmt numFmtId="193" formatCode="0.00000000"/>
    <numFmt numFmtId="194" formatCode="0.000"/>
    <numFmt numFmtId="195" formatCode="#.0\ ###\ ##0"/>
    <numFmt numFmtId="196" formatCode="0.000000"/>
    <numFmt numFmtId="197" formatCode="0.0000000"/>
    <numFmt numFmtId="198" formatCode="0.000000000%"/>
    <numFmt numFmtId="199" formatCode="#,##0.00000"/>
    <numFmt numFmtId="200" formatCode="dd/mm/yy"/>
    <numFmt numFmtId="201" formatCode="#\ ####\ ##0"/>
    <numFmt numFmtId="202" formatCode="#,##0.00\ _z_ł"/>
    <numFmt numFmtId="203" formatCode="#,##0.0"/>
    <numFmt numFmtId="204" formatCode="#,##0.000\ &quot;zł&quot;"/>
    <numFmt numFmtId="205" formatCode="#,##0.000"/>
    <numFmt numFmtId="206" formatCode="mmm/yyyy"/>
    <numFmt numFmtId="207" formatCode="yy/mm/dd"/>
    <numFmt numFmtId="208" formatCode="d/mm"/>
    <numFmt numFmtId="209" formatCode="d/mmm/yyyy"/>
    <numFmt numFmtId="210" formatCode="d/m/yyyy"/>
    <numFmt numFmtId="211" formatCode="d\ mmm\ yy"/>
    <numFmt numFmtId="212" formatCode="dd\ mmm\ yy"/>
    <numFmt numFmtId="213" formatCode="#,##0.0000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name val="Courier"/>
      <family val="3"/>
    </font>
    <font>
      <sz val="12"/>
      <color indexed="8"/>
      <name val="Courier"/>
      <family val="3"/>
    </font>
    <font>
      <b/>
      <sz val="14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14" fontId="4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4" fontId="8" fillId="0" borderId="0" xfId="0" applyFont="1" applyFill="1" applyBorder="1" applyAlignment="1">
      <alignment vertical="center"/>
    </xf>
    <xf numFmtId="14" fontId="10" fillId="0" borderId="0" xfId="0" applyFont="1" applyFill="1" applyBorder="1" applyAlignment="1">
      <alignment vertical="center"/>
    </xf>
    <xf numFmtId="14" fontId="11" fillId="2" borderId="0" xfId="0" applyFont="1" applyFill="1" applyBorder="1" applyAlignment="1">
      <alignment vertical="center"/>
    </xf>
    <xf numFmtId="14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14" fontId="13" fillId="0" borderId="0" xfId="0" applyFont="1" applyFill="1" applyBorder="1" applyAlignment="1">
      <alignment vertical="center"/>
    </xf>
    <xf numFmtId="0" fontId="0" fillId="0" borderId="0" xfId="19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4" fontId="14" fillId="0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14" fontId="4" fillId="0" borderId="0" xfId="0" applyAlignment="1">
      <alignment vertical="center"/>
    </xf>
    <xf numFmtId="3" fontId="9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vertical="center"/>
    </xf>
    <xf numFmtId="3" fontId="0" fillId="0" borderId="0" xfId="19" applyNumberFormat="1">
      <alignment/>
      <protection/>
    </xf>
    <xf numFmtId="4" fontId="4" fillId="0" borderId="0" xfId="0" applyNumberFormat="1" applyAlignment="1">
      <alignment vertical="center"/>
    </xf>
    <xf numFmtId="3" fontId="4" fillId="0" borderId="0" xfId="0" applyNumberFormat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12" fontId="4" fillId="0" borderId="0" xfId="0" applyNumberFormat="1" applyAlignment="1">
      <alignment vertical="center"/>
    </xf>
    <xf numFmtId="15" fontId="4" fillId="0" borderId="0" xfId="0" applyNumberFormat="1" applyAlignment="1">
      <alignment vertical="center"/>
    </xf>
    <xf numFmtId="208" fontId="4" fillId="0" borderId="0" xfId="0" applyNumberFormat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14" fontId="17" fillId="3" borderId="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/>
    </xf>
    <xf numFmtId="14" fontId="16" fillId="0" borderId="6" xfId="0" applyFont="1" applyFill="1" applyBorder="1" applyAlignment="1">
      <alignment vertical="center"/>
    </xf>
    <xf numFmtId="14" fontId="13" fillId="0" borderId="6" xfId="0" applyFont="1" applyFill="1" applyBorder="1" applyAlignment="1">
      <alignment vertical="center"/>
    </xf>
    <xf numFmtId="14" fontId="13" fillId="0" borderId="10" xfId="0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3" fontId="17" fillId="3" borderId="17" xfId="0" applyNumberFormat="1" applyFont="1" applyFill="1" applyBorder="1" applyAlignment="1">
      <alignment horizontal="right" vertical="center" wrapText="1"/>
    </xf>
    <xf numFmtId="4" fontId="17" fillId="3" borderId="18" xfId="0" applyNumberFormat="1" applyFont="1" applyFill="1" applyBorder="1" applyAlignment="1">
      <alignment horizontal="right" vertical="center" wrapText="1"/>
    </xf>
    <xf numFmtId="4" fontId="17" fillId="3" borderId="18" xfId="0" applyNumberFormat="1" applyFont="1" applyFill="1" applyBorder="1" applyAlignment="1">
      <alignment vertical="center"/>
    </xf>
    <xf numFmtId="3" fontId="17" fillId="3" borderId="17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4" fontId="20" fillId="3" borderId="8" xfId="0" applyFont="1" applyFill="1" applyBorder="1" applyAlignment="1">
      <alignment horizontal="center" vertical="center" wrapText="1"/>
    </xf>
    <xf numFmtId="3" fontId="20" fillId="3" borderId="17" xfId="0" applyNumberFormat="1" applyFont="1" applyFill="1" applyBorder="1" applyAlignment="1">
      <alignment horizontal="right" vertical="center" wrapText="1"/>
    </xf>
    <xf numFmtId="4" fontId="20" fillId="3" borderId="18" xfId="0" applyNumberFormat="1" applyFont="1" applyFill="1" applyBorder="1" applyAlignment="1">
      <alignment horizontal="right" vertical="center" wrapText="1"/>
    </xf>
    <xf numFmtId="3" fontId="20" fillId="3" borderId="1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20" fillId="3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4" fontId="17" fillId="3" borderId="2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vertical="center"/>
    </xf>
    <xf numFmtId="14" fontId="13" fillId="0" borderId="8" xfId="0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4" fontId="13" fillId="0" borderId="18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horizontal="right" vertical="center"/>
    </xf>
    <xf numFmtId="4" fontId="17" fillId="3" borderId="27" xfId="0" applyNumberFormat="1" applyFont="1" applyFill="1" applyBorder="1" applyAlignment="1">
      <alignment vertical="center"/>
    </xf>
    <xf numFmtId="3" fontId="20" fillId="3" borderId="28" xfId="0" applyNumberFormat="1" applyFont="1" applyFill="1" applyBorder="1" applyAlignment="1">
      <alignment vertical="center"/>
    </xf>
    <xf numFmtId="4" fontId="13" fillId="0" borderId="19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14" fontId="9" fillId="0" borderId="30" xfId="0" applyFont="1" applyFill="1" applyBorder="1" applyAlignment="1">
      <alignment horizontal="center"/>
    </xf>
    <xf numFmtId="14" fontId="7" fillId="0" borderId="31" xfId="0" applyFont="1" applyFill="1" applyBorder="1" applyAlignment="1">
      <alignment horizontal="left" vertical="center"/>
    </xf>
    <xf numFmtId="14" fontId="13" fillId="3" borderId="17" xfId="0" applyFont="1" applyFill="1" applyBorder="1" applyAlignment="1">
      <alignment horizontal="center" vertical="center"/>
    </xf>
    <xf numFmtId="14" fontId="13" fillId="3" borderId="26" xfId="0" applyFont="1" applyFill="1" applyBorder="1" applyAlignment="1">
      <alignment horizontal="center" vertical="center"/>
    </xf>
    <xf numFmtId="14" fontId="13" fillId="3" borderId="12" xfId="0" applyFont="1" applyFill="1" applyBorder="1" applyAlignment="1">
      <alignment horizontal="center" vertical="center"/>
    </xf>
    <xf numFmtId="14" fontId="7" fillId="0" borderId="0" xfId="0" applyFont="1" applyFill="1" applyBorder="1" applyAlignment="1">
      <alignment horizontal="center"/>
    </xf>
    <xf numFmtId="14" fontId="13" fillId="3" borderId="30" xfId="0" applyFont="1" applyFill="1" applyBorder="1" applyAlignment="1">
      <alignment horizontal="center" vertical="center" wrapText="1"/>
    </xf>
    <xf numFmtId="14" fontId="13" fillId="3" borderId="0" xfId="0" applyFont="1" applyFill="1" applyBorder="1" applyAlignment="1">
      <alignment horizontal="center" vertical="center" wrapText="1"/>
    </xf>
    <xf numFmtId="14" fontId="13" fillId="3" borderId="32" xfId="0" applyFont="1" applyFill="1" applyBorder="1" applyAlignment="1">
      <alignment horizontal="center" vertical="center" wrapText="1"/>
    </xf>
    <xf numFmtId="14" fontId="13" fillId="3" borderId="33" xfId="0" applyFont="1" applyFill="1" applyBorder="1" applyAlignment="1">
      <alignment horizontal="center" vertical="center" wrapText="1"/>
    </xf>
    <xf numFmtId="14" fontId="13" fillId="3" borderId="34" xfId="0" applyFont="1" applyFill="1" applyBorder="1" applyAlignment="1">
      <alignment horizontal="center" vertical="center" wrapText="1"/>
    </xf>
    <xf numFmtId="14" fontId="13" fillId="3" borderId="35" xfId="0" applyFont="1" applyFill="1" applyBorder="1" applyAlignment="1">
      <alignment horizontal="center" vertical="center" wrapText="1"/>
    </xf>
    <xf numFmtId="14" fontId="13" fillId="3" borderId="31" xfId="0" applyFont="1" applyFill="1" applyBorder="1" applyAlignment="1">
      <alignment horizontal="center" vertical="center" wrapText="1"/>
    </xf>
    <xf numFmtId="14" fontId="13" fillId="3" borderId="36" xfId="0" applyFont="1" applyFill="1" applyBorder="1" applyAlignment="1">
      <alignment horizontal="center" vertical="center" wrapText="1"/>
    </xf>
    <xf numFmtId="14" fontId="13" fillId="3" borderId="37" xfId="0" applyFont="1" applyFill="1" applyBorder="1" applyAlignment="1">
      <alignment horizontal="center" vertical="center" wrapText="1"/>
    </xf>
    <xf numFmtId="14" fontId="13" fillId="3" borderId="38" xfId="0" applyFont="1" applyFill="1" applyBorder="1" applyAlignment="1">
      <alignment horizontal="center" vertical="center" wrapText="1"/>
    </xf>
    <xf numFmtId="14" fontId="13" fillId="3" borderId="39" xfId="0" applyFont="1" applyFill="1" applyBorder="1" applyAlignment="1">
      <alignment horizontal="center" vertical="center" wrapText="1"/>
    </xf>
    <xf numFmtId="14" fontId="13" fillId="3" borderId="40" xfId="0" applyFont="1" applyFill="1" applyBorder="1" applyAlignment="1">
      <alignment horizontal="center" vertical="center" wrapText="1"/>
    </xf>
    <xf numFmtId="14" fontId="13" fillId="3" borderId="41" xfId="0" applyFont="1" applyFill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Hyperlink" xfId="18"/>
    <cellStyle name="Normalny_wartosci_dsp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ERSPW\STATYSTYKI_miesieczne\Papiery\ROK_2002\obligacje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XII_Obligacje_ROK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8">
    <pageSetUpPr fitToPage="1"/>
  </sheetPr>
  <dimension ref="A1:N64"/>
  <sheetViews>
    <sheetView tabSelected="1" workbookViewId="0" topLeftCell="A4">
      <selection activeCell="E13" sqref="E13"/>
    </sheetView>
  </sheetViews>
  <sheetFormatPr defaultColWidth="9.00390625" defaultRowHeight="12.75"/>
  <cols>
    <col min="1" max="1" width="5.625" style="4" customWidth="1"/>
    <col min="2" max="2" width="25.625" style="4" customWidth="1"/>
    <col min="3" max="3" width="17.875" style="4" customWidth="1"/>
    <col min="4" max="4" width="24.25390625" style="4" customWidth="1"/>
    <col min="5" max="5" width="21.625" style="4" customWidth="1"/>
    <col min="6" max="8" width="19.125" style="5" customWidth="1"/>
    <col min="9" max="9" width="21.75390625" style="6" customWidth="1"/>
    <col min="10" max="10" width="20.125" style="5" customWidth="1"/>
    <col min="11" max="11" width="5.00390625" style="5" customWidth="1"/>
    <col min="12" max="12" width="10.125" style="4" bestFit="1" customWidth="1"/>
    <col min="13" max="16384" width="9.125" style="4" customWidth="1"/>
  </cols>
  <sheetData>
    <row r="1" spans="1:11" s="1" customFormat="1" ht="15.75" thickBo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14"/>
    </row>
    <row r="2" spans="1:11" s="2" customFormat="1" ht="28.5" customHeigh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20"/>
    </row>
    <row r="3" spans="1:11" s="1" customFormat="1" ht="13.5" customHeight="1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21"/>
    </row>
    <row r="4" spans="1:11" s="3" customFormat="1" ht="18.75" customHeight="1" thickBot="1">
      <c r="A4" s="4"/>
      <c r="B4" s="6"/>
      <c r="C4" s="6"/>
      <c r="D4" s="6"/>
      <c r="E4" s="6"/>
      <c r="F4" s="5"/>
      <c r="G4" s="5"/>
      <c r="H4" s="5"/>
      <c r="I4" s="6"/>
      <c r="J4" s="5"/>
      <c r="K4" s="22"/>
    </row>
    <row r="5" spans="2:10" ht="18.75" customHeight="1" thickBot="1">
      <c r="B5" s="6"/>
      <c r="C5" s="84" t="s">
        <v>22</v>
      </c>
      <c r="D5" s="85"/>
      <c r="E5" s="86"/>
      <c r="F5" s="84" t="s">
        <v>26</v>
      </c>
      <c r="G5" s="85"/>
      <c r="H5" s="86"/>
      <c r="I5" s="85" t="s">
        <v>16</v>
      </c>
      <c r="J5" s="86"/>
    </row>
    <row r="6" spans="2:10" ht="17.25" customHeight="1">
      <c r="B6" s="90" t="s">
        <v>0</v>
      </c>
      <c r="C6" s="88" t="s">
        <v>1</v>
      </c>
      <c r="D6" s="95" t="s">
        <v>2</v>
      </c>
      <c r="E6" s="97" t="s">
        <v>3</v>
      </c>
      <c r="F6" s="99" t="s">
        <v>1</v>
      </c>
      <c r="G6" s="95" t="s">
        <v>2</v>
      </c>
      <c r="H6" s="97" t="s">
        <v>3</v>
      </c>
      <c r="I6" s="88" t="s">
        <v>2</v>
      </c>
      <c r="J6" s="92" t="s">
        <v>3</v>
      </c>
    </row>
    <row r="7" spans="2:10" ht="13.5" customHeight="1" thickBot="1">
      <c r="B7" s="91"/>
      <c r="C7" s="94"/>
      <c r="D7" s="96"/>
      <c r="E7" s="98"/>
      <c r="F7" s="100"/>
      <c r="G7" s="96"/>
      <c r="H7" s="98"/>
      <c r="I7" s="89"/>
      <c r="J7" s="93"/>
    </row>
    <row r="8" spans="2:14" ht="16.5" customHeight="1">
      <c r="B8" s="35" t="s">
        <v>21</v>
      </c>
      <c r="C8" s="8">
        <v>0</v>
      </c>
      <c r="D8" s="9">
        <v>0</v>
      </c>
      <c r="E8" s="38">
        <v>0</v>
      </c>
      <c r="F8" s="16">
        <v>0</v>
      </c>
      <c r="G8" s="7">
        <v>0</v>
      </c>
      <c r="H8" s="70">
        <v>0</v>
      </c>
      <c r="I8" s="68">
        <f>D8+G8</f>
        <v>0</v>
      </c>
      <c r="J8" s="69">
        <f>E8+H8</f>
        <v>0</v>
      </c>
      <c r="K8" s="19"/>
      <c r="L8" s="6"/>
      <c r="M8" s="6"/>
      <c r="N8" s="6"/>
    </row>
    <row r="9" spans="2:14" ht="16.5">
      <c r="B9" s="35" t="s">
        <v>4</v>
      </c>
      <c r="C9" s="8">
        <v>30000</v>
      </c>
      <c r="D9" s="9">
        <v>64.5128</v>
      </c>
      <c r="E9" s="38">
        <v>3</v>
      </c>
      <c r="F9" s="16">
        <v>0</v>
      </c>
      <c r="G9" s="7">
        <v>0</v>
      </c>
      <c r="H9" s="70">
        <v>0</v>
      </c>
      <c r="I9" s="32">
        <f aca="true" t="shared" si="0" ref="I9:I30">D9+G9</f>
        <v>64.5128</v>
      </c>
      <c r="J9" s="60">
        <f aca="true" t="shared" si="1" ref="J9:J30">E9+H9</f>
        <v>3</v>
      </c>
      <c r="K9" s="19"/>
      <c r="L9" s="6"/>
      <c r="M9" s="6"/>
      <c r="N9" s="6"/>
    </row>
    <row r="10" spans="2:14" ht="16.5">
      <c r="B10" s="35" t="s">
        <v>23</v>
      </c>
      <c r="C10" s="8">
        <v>50000</v>
      </c>
      <c r="D10" s="9">
        <v>98.011</v>
      </c>
      <c r="E10" s="38">
        <v>6</v>
      </c>
      <c r="F10" s="16">
        <v>0</v>
      </c>
      <c r="G10" s="7">
        <v>0</v>
      </c>
      <c r="H10" s="70">
        <v>0</v>
      </c>
      <c r="I10" s="32">
        <f t="shared" si="0"/>
        <v>98.011</v>
      </c>
      <c r="J10" s="60">
        <f t="shared" si="1"/>
        <v>6</v>
      </c>
      <c r="K10" s="19"/>
      <c r="L10" s="6"/>
      <c r="M10" s="6"/>
      <c r="N10" s="6"/>
    </row>
    <row r="11" spans="2:14" ht="16.5">
      <c r="B11" s="35" t="s">
        <v>5</v>
      </c>
      <c r="C11" s="8">
        <v>5000</v>
      </c>
      <c r="D11" s="9">
        <v>10.5085</v>
      </c>
      <c r="E11" s="38">
        <v>1</v>
      </c>
      <c r="F11" s="16">
        <v>0</v>
      </c>
      <c r="G11" s="7">
        <v>0</v>
      </c>
      <c r="H11" s="70">
        <v>0</v>
      </c>
      <c r="I11" s="32">
        <f t="shared" si="0"/>
        <v>10.5085</v>
      </c>
      <c r="J11" s="60">
        <f t="shared" si="1"/>
        <v>1</v>
      </c>
      <c r="K11" s="19"/>
      <c r="L11" s="6"/>
      <c r="M11" s="6"/>
      <c r="N11" s="6"/>
    </row>
    <row r="12" spans="2:14" ht="16.5">
      <c r="B12" s="35" t="s">
        <v>28</v>
      </c>
      <c r="C12" s="8">
        <v>10000</v>
      </c>
      <c r="D12" s="9">
        <v>19.15</v>
      </c>
      <c r="E12" s="38">
        <v>1</v>
      </c>
      <c r="F12" s="16">
        <v>0</v>
      </c>
      <c r="G12" s="7">
        <v>0</v>
      </c>
      <c r="H12" s="70">
        <v>0</v>
      </c>
      <c r="I12" s="32">
        <f t="shared" si="0"/>
        <v>19.15</v>
      </c>
      <c r="J12" s="60">
        <f t="shared" si="1"/>
        <v>1</v>
      </c>
      <c r="K12" s="19"/>
      <c r="L12" s="6"/>
      <c r="M12" s="6"/>
      <c r="N12" s="6"/>
    </row>
    <row r="13" spans="2:14" ht="16.5">
      <c r="B13" s="35" t="s">
        <v>6</v>
      </c>
      <c r="C13" s="8">
        <v>30000</v>
      </c>
      <c r="D13" s="9">
        <v>61.723</v>
      </c>
      <c r="E13" s="38">
        <v>3</v>
      </c>
      <c r="F13" s="16">
        <v>0</v>
      </c>
      <c r="G13" s="7">
        <v>0</v>
      </c>
      <c r="H13" s="70">
        <v>0</v>
      </c>
      <c r="I13" s="32">
        <f t="shared" si="0"/>
        <v>61.723</v>
      </c>
      <c r="J13" s="60">
        <f t="shared" si="1"/>
        <v>3</v>
      </c>
      <c r="K13" s="19"/>
      <c r="L13" s="6"/>
      <c r="M13" s="6"/>
      <c r="N13" s="6"/>
    </row>
    <row r="14" spans="2:14" ht="16.5">
      <c r="B14" s="35" t="s">
        <v>7</v>
      </c>
      <c r="C14" s="8">
        <v>55000</v>
      </c>
      <c r="D14" s="9">
        <v>120.0808</v>
      </c>
      <c r="E14" s="38">
        <v>6</v>
      </c>
      <c r="F14" s="16">
        <v>0</v>
      </c>
      <c r="G14" s="7">
        <v>0</v>
      </c>
      <c r="H14" s="70">
        <v>0</v>
      </c>
      <c r="I14" s="32">
        <f t="shared" si="0"/>
        <v>120.0808</v>
      </c>
      <c r="J14" s="60">
        <f t="shared" si="1"/>
        <v>6</v>
      </c>
      <c r="K14" s="19"/>
      <c r="L14" s="6"/>
      <c r="M14" s="6"/>
      <c r="N14" s="6"/>
    </row>
    <row r="15" spans="2:14" ht="16.5">
      <c r="B15" s="35" t="s">
        <v>29</v>
      </c>
      <c r="C15" s="8">
        <v>210000</v>
      </c>
      <c r="D15" s="9">
        <v>386.526</v>
      </c>
      <c r="E15" s="38">
        <v>18</v>
      </c>
      <c r="F15" s="16">
        <v>0</v>
      </c>
      <c r="G15" s="7">
        <v>0</v>
      </c>
      <c r="H15" s="70">
        <v>0</v>
      </c>
      <c r="I15" s="32">
        <f t="shared" si="0"/>
        <v>386.526</v>
      </c>
      <c r="J15" s="60">
        <f t="shared" si="1"/>
        <v>18</v>
      </c>
      <c r="K15" s="19"/>
      <c r="L15" s="6"/>
      <c r="M15" s="6"/>
      <c r="N15" s="6"/>
    </row>
    <row r="16" spans="2:14" ht="16.5">
      <c r="B16" s="35" t="s">
        <v>8</v>
      </c>
      <c r="C16" s="8">
        <v>0</v>
      </c>
      <c r="D16" s="9">
        <v>0</v>
      </c>
      <c r="E16" s="38">
        <v>0</v>
      </c>
      <c r="F16" s="16">
        <v>0</v>
      </c>
      <c r="G16" s="7">
        <v>0</v>
      </c>
      <c r="H16" s="70">
        <v>0</v>
      </c>
      <c r="I16" s="32">
        <f t="shared" si="0"/>
        <v>0</v>
      </c>
      <c r="J16" s="60">
        <f t="shared" si="1"/>
        <v>0</v>
      </c>
      <c r="K16" s="19"/>
      <c r="L16" s="6"/>
      <c r="M16" s="6"/>
      <c r="N16" s="6"/>
    </row>
    <row r="17" spans="2:14" ht="16.5">
      <c r="B17" s="35" t="s">
        <v>32</v>
      </c>
      <c r="C17" s="8">
        <v>500000</v>
      </c>
      <c r="D17" s="9">
        <v>901.49</v>
      </c>
      <c r="E17" s="38">
        <v>42</v>
      </c>
      <c r="F17" s="16">
        <v>0</v>
      </c>
      <c r="G17" s="7">
        <v>0</v>
      </c>
      <c r="H17" s="70">
        <v>0</v>
      </c>
      <c r="I17" s="32">
        <f t="shared" si="0"/>
        <v>901.49</v>
      </c>
      <c r="J17" s="60">
        <f t="shared" si="1"/>
        <v>42</v>
      </c>
      <c r="K17" s="19"/>
      <c r="L17" s="6"/>
      <c r="M17" s="6"/>
      <c r="N17" s="6"/>
    </row>
    <row r="18" spans="2:14" ht="16.5">
      <c r="B18" s="35" t="s">
        <v>9</v>
      </c>
      <c r="C18" s="8">
        <v>50000</v>
      </c>
      <c r="D18" s="9">
        <v>104.2107</v>
      </c>
      <c r="E18" s="38">
        <v>8</v>
      </c>
      <c r="F18" s="16">
        <v>0</v>
      </c>
      <c r="G18" s="7">
        <v>0</v>
      </c>
      <c r="H18" s="70">
        <v>0</v>
      </c>
      <c r="I18" s="32">
        <f t="shared" si="0"/>
        <v>104.2107</v>
      </c>
      <c r="J18" s="60">
        <f t="shared" si="1"/>
        <v>8</v>
      </c>
      <c r="K18" s="19"/>
      <c r="L18" s="6"/>
      <c r="M18" s="6"/>
      <c r="N18" s="6"/>
    </row>
    <row r="19" spans="2:14" ht="16.5">
      <c r="B19" s="35" t="s">
        <v>34</v>
      </c>
      <c r="C19" s="8">
        <v>350000</v>
      </c>
      <c r="D19" s="9">
        <v>618.232</v>
      </c>
      <c r="E19" s="38">
        <v>31</v>
      </c>
      <c r="F19" s="16">
        <v>30000</v>
      </c>
      <c r="G19" s="7">
        <v>53.0145</v>
      </c>
      <c r="H19" s="70">
        <v>2</v>
      </c>
      <c r="I19" s="32">
        <f t="shared" si="0"/>
        <v>671.2465</v>
      </c>
      <c r="J19" s="60">
        <f t="shared" si="1"/>
        <v>33</v>
      </c>
      <c r="K19" s="19"/>
      <c r="L19" s="6"/>
      <c r="M19" s="6"/>
      <c r="N19" s="6"/>
    </row>
    <row r="20" spans="2:14" ht="16.5">
      <c r="B20" s="35" t="s">
        <v>30</v>
      </c>
      <c r="C20" s="8">
        <v>0</v>
      </c>
      <c r="D20" s="9">
        <v>0</v>
      </c>
      <c r="E20" s="38">
        <v>0</v>
      </c>
      <c r="F20" s="16">
        <v>0</v>
      </c>
      <c r="G20" s="7">
        <v>0</v>
      </c>
      <c r="H20" s="70">
        <v>0</v>
      </c>
      <c r="I20" s="32">
        <f t="shared" si="0"/>
        <v>0</v>
      </c>
      <c r="J20" s="60">
        <f t="shared" si="1"/>
        <v>0</v>
      </c>
      <c r="K20" s="19"/>
      <c r="L20" s="6"/>
      <c r="M20" s="6"/>
      <c r="N20" s="6"/>
    </row>
    <row r="21" spans="2:14" ht="16.5">
      <c r="B21" s="35" t="s">
        <v>20</v>
      </c>
      <c r="C21" s="8">
        <v>250000</v>
      </c>
      <c r="D21" s="9">
        <v>547.9788</v>
      </c>
      <c r="E21" s="38">
        <v>25</v>
      </c>
      <c r="F21" s="16">
        <v>0</v>
      </c>
      <c r="G21" s="7">
        <v>0</v>
      </c>
      <c r="H21" s="70">
        <v>0</v>
      </c>
      <c r="I21" s="32">
        <f t="shared" si="0"/>
        <v>547.9788</v>
      </c>
      <c r="J21" s="60">
        <f t="shared" si="1"/>
        <v>25</v>
      </c>
      <c r="K21" s="19"/>
      <c r="L21" s="6"/>
      <c r="M21" s="6"/>
      <c r="N21" s="6"/>
    </row>
    <row r="22" spans="2:14" ht="16.5">
      <c r="B22" s="35" t="s">
        <v>19</v>
      </c>
      <c r="C22" s="39">
        <v>380000</v>
      </c>
      <c r="D22" s="31">
        <v>769.026</v>
      </c>
      <c r="E22" s="40">
        <v>29</v>
      </c>
      <c r="F22" s="16">
        <v>15000</v>
      </c>
      <c r="G22" s="7">
        <v>30.1662</v>
      </c>
      <c r="H22" s="70">
        <v>1</v>
      </c>
      <c r="I22" s="32">
        <f t="shared" si="0"/>
        <v>799.1922</v>
      </c>
      <c r="J22" s="60">
        <f t="shared" si="1"/>
        <v>30</v>
      </c>
      <c r="K22" s="19"/>
      <c r="L22" s="6"/>
      <c r="M22" s="6"/>
      <c r="N22" s="6"/>
    </row>
    <row r="23" spans="2:14" ht="16.5">
      <c r="B23" s="35" t="s">
        <v>10</v>
      </c>
      <c r="C23" s="8">
        <v>1540000</v>
      </c>
      <c r="D23" s="9">
        <v>3136.7918</v>
      </c>
      <c r="E23" s="38">
        <v>151</v>
      </c>
      <c r="F23" s="16">
        <v>20000</v>
      </c>
      <c r="G23" s="7">
        <v>41.2904</v>
      </c>
      <c r="H23" s="70">
        <v>2</v>
      </c>
      <c r="I23" s="32">
        <f t="shared" si="0"/>
        <v>3178.0822</v>
      </c>
      <c r="J23" s="60">
        <f t="shared" si="1"/>
        <v>153</v>
      </c>
      <c r="K23" s="19"/>
      <c r="L23" s="6"/>
      <c r="M23" s="6"/>
      <c r="N23" s="6"/>
    </row>
    <row r="24" spans="2:14" ht="16.5">
      <c r="B24" s="36" t="s">
        <v>11</v>
      </c>
      <c r="C24" s="8">
        <v>20000</v>
      </c>
      <c r="D24" s="9">
        <v>39.3972</v>
      </c>
      <c r="E24" s="38">
        <v>4</v>
      </c>
      <c r="F24" s="16">
        <v>0</v>
      </c>
      <c r="G24" s="7">
        <v>0</v>
      </c>
      <c r="H24" s="70">
        <v>0</v>
      </c>
      <c r="I24" s="32">
        <f t="shared" si="0"/>
        <v>39.3972</v>
      </c>
      <c r="J24" s="60">
        <f t="shared" si="1"/>
        <v>4</v>
      </c>
      <c r="K24" s="19"/>
      <c r="L24" s="6"/>
      <c r="M24" s="6"/>
      <c r="N24" s="6"/>
    </row>
    <row r="25" spans="2:14" ht="16.5">
      <c r="B25" s="36" t="s">
        <v>12</v>
      </c>
      <c r="C25" s="8">
        <v>340000</v>
      </c>
      <c r="D25" s="9">
        <v>677.2696</v>
      </c>
      <c r="E25" s="38">
        <v>34</v>
      </c>
      <c r="F25" s="16">
        <v>0</v>
      </c>
      <c r="G25" s="7">
        <v>0</v>
      </c>
      <c r="H25" s="71">
        <v>0</v>
      </c>
      <c r="I25" s="32">
        <f t="shared" si="0"/>
        <v>677.2696</v>
      </c>
      <c r="J25" s="60">
        <f t="shared" si="1"/>
        <v>34</v>
      </c>
      <c r="K25" s="19"/>
      <c r="L25" s="6"/>
      <c r="M25" s="6"/>
      <c r="N25" s="6"/>
    </row>
    <row r="26" spans="2:14" ht="16.5">
      <c r="B26" s="37" t="s">
        <v>31</v>
      </c>
      <c r="C26" s="8">
        <v>0</v>
      </c>
      <c r="D26" s="9">
        <v>0</v>
      </c>
      <c r="E26" s="38">
        <v>0</v>
      </c>
      <c r="F26" s="16">
        <v>0</v>
      </c>
      <c r="G26" s="7">
        <v>0</v>
      </c>
      <c r="H26" s="71">
        <v>0</v>
      </c>
      <c r="I26" s="32">
        <f t="shared" si="0"/>
        <v>0</v>
      </c>
      <c r="J26" s="60">
        <f t="shared" si="1"/>
        <v>0</v>
      </c>
      <c r="K26" s="19"/>
      <c r="L26" s="6"/>
      <c r="M26" s="6"/>
      <c r="N26" s="6"/>
    </row>
    <row r="27" spans="2:14" ht="16.5">
      <c r="B27" s="37" t="s">
        <v>18</v>
      </c>
      <c r="C27" s="8">
        <v>190000</v>
      </c>
      <c r="D27" s="9">
        <v>354.849</v>
      </c>
      <c r="E27" s="38">
        <v>19</v>
      </c>
      <c r="F27" s="17">
        <v>0</v>
      </c>
      <c r="G27" s="9">
        <v>0</v>
      </c>
      <c r="H27" s="72">
        <v>0</v>
      </c>
      <c r="I27" s="32">
        <f t="shared" si="0"/>
        <v>354.849</v>
      </c>
      <c r="J27" s="60">
        <f t="shared" si="1"/>
        <v>19</v>
      </c>
      <c r="K27" s="19"/>
      <c r="L27" s="6"/>
      <c r="M27" s="6"/>
      <c r="N27" s="6"/>
    </row>
    <row r="28" spans="2:14" ht="16.5">
      <c r="B28" s="37" t="s">
        <v>35</v>
      </c>
      <c r="C28" s="57">
        <v>290000</v>
      </c>
      <c r="D28" s="44">
        <v>592.6926</v>
      </c>
      <c r="E28" s="58">
        <v>29</v>
      </c>
      <c r="F28" s="18">
        <v>0</v>
      </c>
      <c r="G28" s="10">
        <v>0</v>
      </c>
      <c r="H28" s="73">
        <v>0</v>
      </c>
      <c r="I28" s="32">
        <f t="shared" si="0"/>
        <v>592.6926</v>
      </c>
      <c r="J28" s="60">
        <f t="shared" si="1"/>
        <v>29</v>
      </c>
      <c r="K28" s="19"/>
      <c r="L28" s="6"/>
      <c r="M28" s="6"/>
      <c r="N28" s="6"/>
    </row>
    <row r="29" spans="2:14" ht="17.25" thickBot="1">
      <c r="B29" s="37" t="s">
        <v>13</v>
      </c>
      <c r="C29" s="57">
        <v>5000</v>
      </c>
      <c r="D29" s="44">
        <v>9.6966</v>
      </c>
      <c r="E29" s="58">
        <v>1</v>
      </c>
      <c r="F29" s="62">
        <v>0</v>
      </c>
      <c r="G29" s="44">
        <v>0</v>
      </c>
      <c r="H29" s="74">
        <v>0</v>
      </c>
      <c r="I29" s="78">
        <f t="shared" si="0"/>
        <v>9.6966</v>
      </c>
      <c r="J29" s="79">
        <f t="shared" si="1"/>
        <v>1</v>
      </c>
      <c r="K29" s="25"/>
      <c r="L29" s="6"/>
      <c r="M29" s="6"/>
      <c r="N29" s="6"/>
    </row>
    <row r="30" spans="2:14" ht="17.25" thickBot="1">
      <c r="B30" s="63" t="s">
        <v>17</v>
      </c>
      <c r="C30" s="64">
        <v>0</v>
      </c>
      <c r="D30" s="65">
        <v>0</v>
      </c>
      <c r="E30" s="66">
        <v>0</v>
      </c>
      <c r="F30" s="67">
        <v>0</v>
      </c>
      <c r="G30" s="65">
        <v>0</v>
      </c>
      <c r="H30" s="75">
        <v>0</v>
      </c>
      <c r="I30" s="80">
        <f t="shared" si="0"/>
        <v>0</v>
      </c>
      <c r="J30" s="81">
        <f t="shared" si="1"/>
        <v>0</v>
      </c>
      <c r="K30" s="25"/>
      <c r="L30" s="6"/>
      <c r="M30" s="6"/>
      <c r="N30" s="6"/>
    </row>
    <row r="31" spans="2:14" s="2" customFormat="1" ht="20.25" thickBot="1">
      <c r="B31" s="53" t="s">
        <v>14</v>
      </c>
      <c r="C31" s="54">
        <f aca="true" t="shared" si="2" ref="C31:J31">SUM(C8:C30)</f>
        <v>4305000</v>
      </c>
      <c r="D31" s="55">
        <f t="shared" si="2"/>
        <v>8512.1464</v>
      </c>
      <c r="E31" s="56">
        <f t="shared" si="2"/>
        <v>411</v>
      </c>
      <c r="F31" s="50">
        <f t="shared" si="2"/>
        <v>65000</v>
      </c>
      <c r="G31" s="49">
        <f t="shared" si="2"/>
        <v>124.4711</v>
      </c>
      <c r="H31" s="59">
        <f t="shared" si="2"/>
        <v>5</v>
      </c>
      <c r="I31" s="76">
        <f t="shared" si="2"/>
        <v>8636.617499999998</v>
      </c>
      <c r="J31" s="77">
        <f t="shared" si="2"/>
        <v>416</v>
      </c>
      <c r="K31" s="24"/>
      <c r="L31" s="6"/>
      <c r="M31" s="6"/>
      <c r="N31" s="6"/>
    </row>
    <row r="32" spans="2:14" ht="16.5">
      <c r="B32" s="34" t="s">
        <v>38</v>
      </c>
      <c r="C32" s="52">
        <v>2500</v>
      </c>
      <c r="D32" s="42">
        <v>49.75235</v>
      </c>
      <c r="E32" s="43">
        <v>1</v>
      </c>
      <c r="F32" s="45">
        <v>0</v>
      </c>
      <c r="G32" s="44">
        <v>0</v>
      </c>
      <c r="H32" s="46">
        <v>0</v>
      </c>
      <c r="I32" s="32">
        <f aca="true" t="shared" si="3" ref="I32:J46">D32+G32</f>
        <v>49.75235</v>
      </c>
      <c r="J32" s="60">
        <f t="shared" si="3"/>
        <v>1</v>
      </c>
      <c r="K32" s="27"/>
      <c r="L32" s="6"/>
      <c r="M32" s="6"/>
      <c r="N32" s="6"/>
    </row>
    <row r="33" spans="2:14" ht="16.5">
      <c r="B33" s="34" t="s">
        <v>44</v>
      </c>
      <c r="C33" s="52">
        <v>10000</v>
      </c>
      <c r="D33" s="42">
        <v>198.98475</v>
      </c>
      <c r="E33" s="43">
        <v>3</v>
      </c>
      <c r="F33" s="45">
        <v>0</v>
      </c>
      <c r="G33" s="44">
        <v>0</v>
      </c>
      <c r="H33" s="46">
        <v>0</v>
      </c>
      <c r="I33" s="32">
        <f t="shared" si="3"/>
        <v>198.98475</v>
      </c>
      <c r="J33" s="60">
        <f t="shared" si="3"/>
        <v>3</v>
      </c>
      <c r="K33" s="27"/>
      <c r="L33" s="6"/>
      <c r="M33" s="6"/>
      <c r="N33" s="6"/>
    </row>
    <row r="34" spans="2:14" ht="16.5">
      <c r="B34" s="34" t="s">
        <v>40</v>
      </c>
      <c r="C34" s="52">
        <v>4500</v>
      </c>
      <c r="D34" s="42">
        <v>88.52614</v>
      </c>
      <c r="E34" s="43">
        <v>4</v>
      </c>
      <c r="F34" s="45">
        <v>0</v>
      </c>
      <c r="G34" s="44">
        <v>0</v>
      </c>
      <c r="H34" s="46">
        <v>0</v>
      </c>
      <c r="I34" s="32">
        <f t="shared" si="3"/>
        <v>88.52614</v>
      </c>
      <c r="J34" s="60">
        <f t="shared" si="3"/>
        <v>4</v>
      </c>
      <c r="K34" s="27"/>
      <c r="L34" s="6"/>
      <c r="M34" s="6"/>
      <c r="N34" s="6"/>
    </row>
    <row r="35" spans="2:14" ht="16.5">
      <c r="B35" s="34" t="s">
        <v>47</v>
      </c>
      <c r="C35" s="52">
        <v>4500</v>
      </c>
      <c r="D35" s="42">
        <v>88.55636</v>
      </c>
      <c r="E35" s="43">
        <v>5</v>
      </c>
      <c r="F35" s="45">
        <v>0</v>
      </c>
      <c r="G35" s="44">
        <v>0</v>
      </c>
      <c r="H35" s="46">
        <v>0</v>
      </c>
      <c r="I35" s="32">
        <f t="shared" si="3"/>
        <v>88.55636</v>
      </c>
      <c r="J35" s="60">
        <f t="shared" si="3"/>
        <v>5</v>
      </c>
      <c r="K35" s="27"/>
      <c r="L35" s="6"/>
      <c r="M35" s="6"/>
      <c r="N35" s="6"/>
    </row>
    <row r="36" spans="2:14" ht="16.5">
      <c r="B36" s="34" t="s">
        <v>37</v>
      </c>
      <c r="C36" s="52">
        <v>6500</v>
      </c>
      <c r="D36" s="42">
        <v>127.07928</v>
      </c>
      <c r="E36" s="43">
        <v>6</v>
      </c>
      <c r="F36" s="45">
        <v>0</v>
      </c>
      <c r="G36" s="44">
        <v>0</v>
      </c>
      <c r="H36" s="46">
        <v>0</v>
      </c>
      <c r="I36" s="32">
        <f t="shared" si="3"/>
        <v>127.07928</v>
      </c>
      <c r="J36" s="60">
        <f t="shared" si="3"/>
        <v>6</v>
      </c>
      <c r="K36" s="27"/>
      <c r="L36" s="6"/>
      <c r="M36" s="6"/>
      <c r="N36" s="6"/>
    </row>
    <row r="37" spans="2:14" ht="16.5">
      <c r="B37" s="34" t="s">
        <v>50</v>
      </c>
      <c r="C37" s="52">
        <v>500</v>
      </c>
      <c r="D37" s="42">
        <v>9.7853</v>
      </c>
      <c r="E37" s="43">
        <v>1</v>
      </c>
      <c r="F37" s="45">
        <v>0</v>
      </c>
      <c r="G37" s="44">
        <v>0</v>
      </c>
      <c r="H37" s="46">
        <v>0</v>
      </c>
      <c r="I37" s="32">
        <f t="shared" si="3"/>
        <v>9.7853</v>
      </c>
      <c r="J37" s="60">
        <f t="shared" si="3"/>
        <v>1</v>
      </c>
      <c r="K37" s="27"/>
      <c r="L37" s="6"/>
      <c r="M37" s="6"/>
      <c r="N37" s="6"/>
    </row>
    <row r="38" spans="2:14" ht="16.5">
      <c r="B38" s="34" t="s">
        <v>48</v>
      </c>
      <c r="C38" s="52">
        <v>1000</v>
      </c>
      <c r="D38" s="42">
        <v>19.4146</v>
      </c>
      <c r="E38" s="43">
        <v>1</v>
      </c>
      <c r="F38" s="45">
        <v>0</v>
      </c>
      <c r="G38" s="44">
        <v>0</v>
      </c>
      <c r="H38" s="46">
        <v>0</v>
      </c>
      <c r="I38" s="32">
        <f t="shared" si="3"/>
        <v>19.4146</v>
      </c>
      <c r="J38" s="60">
        <f t="shared" si="3"/>
        <v>1</v>
      </c>
      <c r="K38" s="27"/>
      <c r="L38" s="6"/>
      <c r="M38" s="6"/>
      <c r="N38" s="6"/>
    </row>
    <row r="39" spans="2:14" ht="16.5">
      <c r="B39" s="34" t="s">
        <v>36</v>
      </c>
      <c r="C39" s="52">
        <v>9000</v>
      </c>
      <c r="D39" s="42">
        <v>174.32059</v>
      </c>
      <c r="E39" s="43">
        <v>8</v>
      </c>
      <c r="F39" s="45">
        <v>0</v>
      </c>
      <c r="G39" s="44">
        <v>0</v>
      </c>
      <c r="H39" s="46">
        <v>0</v>
      </c>
      <c r="I39" s="32">
        <f t="shared" si="3"/>
        <v>174.32059</v>
      </c>
      <c r="J39" s="60">
        <f t="shared" si="3"/>
        <v>8</v>
      </c>
      <c r="K39" s="27"/>
      <c r="L39" s="6"/>
      <c r="M39" s="6"/>
      <c r="N39" s="6"/>
    </row>
    <row r="40" spans="2:14" ht="16.5">
      <c r="B40" s="34" t="s">
        <v>42</v>
      </c>
      <c r="C40" s="52">
        <v>2000</v>
      </c>
      <c r="D40" s="42">
        <v>38.7806</v>
      </c>
      <c r="E40" s="43">
        <v>2</v>
      </c>
      <c r="F40" s="45">
        <v>0</v>
      </c>
      <c r="G40" s="44">
        <v>0</v>
      </c>
      <c r="H40" s="46">
        <v>0</v>
      </c>
      <c r="I40" s="32">
        <f t="shared" si="3"/>
        <v>38.7806</v>
      </c>
      <c r="J40" s="60">
        <f t="shared" si="3"/>
        <v>2</v>
      </c>
      <c r="K40" s="27"/>
      <c r="L40" s="6"/>
      <c r="M40" s="6"/>
      <c r="N40" s="6"/>
    </row>
    <row r="41" spans="2:14" ht="16.5">
      <c r="B41" s="34" t="s">
        <v>41</v>
      </c>
      <c r="C41" s="52">
        <v>6000</v>
      </c>
      <c r="D41" s="42">
        <v>114.95628</v>
      </c>
      <c r="E41" s="43">
        <v>1</v>
      </c>
      <c r="F41" s="45">
        <v>0</v>
      </c>
      <c r="G41" s="44">
        <v>0</v>
      </c>
      <c r="H41" s="46">
        <v>0</v>
      </c>
      <c r="I41" s="32">
        <f t="shared" si="3"/>
        <v>114.95628</v>
      </c>
      <c r="J41" s="60">
        <f t="shared" si="3"/>
        <v>1</v>
      </c>
      <c r="K41" s="27"/>
      <c r="L41" s="6"/>
      <c r="M41" s="6"/>
      <c r="N41" s="6"/>
    </row>
    <row r="42" spans="2:14" ht="16.5">
      <c r="B42" s="34" t="s">
        <v>46</v>
      </c>
      <c r="C42" s="52">
        <v>1000</v>
      </c>
      <c r="D42" s="42">
        <v>19.00458</v>
      </c>
      <c r="E42" s="43">
        <v>1</v>
      </c>
      <c r="F42" s="45">
        <v>0</v>
      </c>
      <c r="G42" s="44">
        <v>0</v>
      </c>
      <c r="H42" s="46">
        <v>0</v>
      </c>
      <c r="I42" s="32">
        <f t="shared" si="3"/>
        <v>19.00458</v>
      </c>
      <c r="J42" s="60">
        <f t="shared" si="3"/>
        <v>1</v>
      </c>
      <c r="K42" s="27"/>
      <c r="L42" s="6"/>
      <c r="M42" s="6"/>
      <c r="N42" s="6"/>
    </row>
    <row r="43" spans="2:14" ht="16.5">
      <c r="B43" s="34" t="s">
        <v>39</v>
      </c>
      <c r="C43" s="52">
        <v>3000</v>
      </c>
      <c r="D43" s="42">
        <v>56.93974</v>
      </c>
      <c r="E43" s="43">
        <v>3</v>
      </c>
      <c r="F43" s="45">
        <v>0</v>
      </c>
      <c r="G43" s="44">
        <v>0</v>
      </c>
      <c r="H43" s="46">
        <v>0</v>
      </c>
      <c r="I43" s="32">
        <f t="shared" si="3"/>
        <v>56.93974</v>
      </c>
      <c r="J43" s="60">
        <f t="shared" si="3"/>
        <v>3</v>
      </c>
      <c r="K43" s="27"/>
      <c r="L43" s="6"/>
      <c r="M43" s="6"/>
      <c r="N43" s="6"/>
    </row>
    <row r="44" spans="2:14" ht="16.5">
      <c r="B44" s="34" t="s">
        <v>45</v>
      </c>
      <c r="C44" s="52">
        <v>500</v>
      </c>
      <c r="D44" s="42">
        <v>9.46191</v>
      </c>
      <c r="E44" s="43">
        <v>1</v>
      </c>
      <c r="F44" s="45">
        <v>0</v>
      </c>
      <c r="G44" s="44">
        <v>0</v>
      </c>
      <c r="H44" s="46">
        <v>0</v>
      </c>
      <c r="I44" s="32">
        <f t="shared" si="3"/>
        <v>9.46191</v>
      </c>
      <c r="J44" s="60">
        <f t="shared" si="3"/>
        <v>1</v>
      </c>
      <c r="K44" s="27"/>
      <c r="L44" s="6"/>
      <c r="M44" s="6"/>
      <c r="N44" s="6"/>
    </row>
    <row r="45" spans="2:14" ht="16.5">
      <c r="B45" s="34" t="s">
        <v>43</v>
      </c>
      <c r="C45" s="52">
        <v>2000</v>
      </c>
      <c r="D45" s="42">
        <v>37.66324</v>
      </c>
      <c r="E45" s="43">
        <v>1</v>
      </c>
      <c r="F45" s="45">
        <v>0</v>
      </c>
      <c r="G45" s="44">
        <v>0</v>
      </c>
      <c r="H45" s="46">
        <v>0</v>
      </c>
      <c r="I45" s="32">
        <f t="shared" si="3"/>
        <v>37.66324</v>
      </c>
      <c r="J45" s="60">
        <f t="shared" si="3"/>
        <v>1</v>
      </c>
      <c r="K45" s="27"/>
      <c r="L45" s="6"/>
      <c r="M45" s="6"/>
      <c r="N45" s="6"/>
    </row>
    <row r="46" spans="2:14" ht="17.25" thickBot="1">
      <c r="B46" s="34" t="s">
        <v>49</v>
      </c>
      <c r="C46" s="52">
        <v>500</v>
      </c>
      <c r="D46" s="42">
        <v>9.3911</v>
      </c>
      <c r="E46" s="43">
        <v>1</v>
      </c>
      <c r="F46" s="45">
        <v>0</v>
      </c>
      <c r="G46" s="44">
        <v>0</v>
      </c>
      <c r="H46" s="46">
        <v>0</v>
      </c>
      <c r="I46" s="32">
        <f t="shared" si="3"/>
        <v>9.3911</v>
      </c>
      <c r="J46" s="60">
        <f t="shared" si="3"/>
        <v>1</v>
      </c>
      <c r="K46" s="27"/>
      <c r="L46" s="6"/>
      <c r="M46" s="6"/>
      <c r="N46" s="6"/>
    </row>
    <row r="47" spans="2:14" s="2" customFormat="1" ht="24" customHeight="1" thickBot="1">
      <c r="B47" s="33" t="s">
        <v>25</v>
      </c>
      <c r="C47" s="47">
        <f aca="true" t="shared" si="4" ref="C47:J47">SUM(C32:C46)</f>
        <v>53500</v>
      </c>
      <c r="D47" s="48">
        <f t="shared" si="4"/>
        <v>1042.6168200000002</v>
      </c>
      <c r="E47" s="41">
        <f t="shared" si="4"/>
        <v>39</v>
      </c>
      <c r="F47" s="50">
        <f t="shared" si="4"/>
        <v>0</v>
      </c>
      <c r="G47" s="49">
        <f t="shared" si="4"/>
        <v>0</v>
      </c>
      <c r="H47" s="51">
        <f t="shared" si="4"/>
        <v>0</v>
      </c>
      <c r="I47" s="61">
        <f t="shared" si="4"/>
        <v>1042.6168200000002</v>
      </c>
      <c r="J47" s="41">
        <f t="shared" si="4"/>
        <v>39</v>
      </c>
      <c r="K47" s="27"/>
      <c r="L47" s="6"/>
      <c r="M47" s="6"/>
      <c r="N47" s="6"/>
    </row>
    <row r="48" spans="2:11" ht="8.25" customHeight="1">
      <c r="B48" s="11"/>
      <c r="C48" s="11"/>
      <c r="D48" s="11"/>
      <c r="E48" s="11"/>
      <c r="F48" s="12"/>
      <c r="G48" s="12"/>
      <c r="H48" s="12"/>
      <c r="K48" s="25"/>
    </row>
    <row r="49" spans="2:11" ht="16.5">
      <c r="B49" s="11" t="s">
        <v>15</v>
      </c>
      <c r="C49" s="11"/>
      <c r="D49" s="11"/>
      <c r="E49" s="13"/>
      <c r="F49" s="14"/>
      <c r="G49" s="14"/>
      <c r="H49" s="14"/>
      <c r="J49" s="6"/>
      <c r="K49" s="23"/>
    </row>
    <row r="50" spans="2:10" ht="21">
      <c r="B50" s="15" t="s">
        <v>24</v>
      </c>
      <c r="C50" s="15"/>
      <c r="D50" s="15"/>
      <c r="E50" s="26"/>
      <c r="F50" s="6"/>
      <c r="G50" s="6"/>
      <c r="J50" s="6"/>
    </row>
    <row r="51" spans="2:10" ht="21">
      <c r="B51" s="15" t="s">
        <v>27</v>
      </c>
      <c r="C51" s="15"/>
      <c r="D51" s="15"/>
      <c r="E51" s="26"/>
      <c r="G51" s="6"/>
      <c r="J51" s="6"/>
    </row>
    <row r="52" spans="9:10" ht="12.75">
      <c r="I52" s="30"/>
      <c r="J52" s="30"/>
    </row>
    <row r="53" spans="2:11" ht="12.75">
      <c r="B53" s="28"/>
      <c r="C53" s="24"/>
      <c r="D53" s="24"/>
      <c r="E53" s="24"/>
      <c r="K53" s="24"/>
    </row>
    <row r="54" spans="1:11" ht="12.75">
      <c r="A54" s="25"/>
      <c r="B54" s="28"/>
      <c r="C54" s="24"/>
      <c r="D54" s="24"/>
      <c r="E54" s="24"/>
      <c r="K54" s="24"/>
    </row>
    <row r="55" spans="1:11" ht="12.75">
      <c r="A55" s="25"/>
      <c r="B55" s="28"/>
      <c r="C55" s="24"/>
      <c r="D55" s="24"/>
      <c r="E55" s="24"/>
      <c r="K55" s="24"/>
    </row>
    <row r="56" spans="1:11" ht="12.75">
      <c r="A56" s="25"/>
      <c r="B56" s="28"/>
      <c r="C56" s="24"/>
      <c r="D56" s="24"/>
      <c r="E56" s="24"/>
      <c r="K56" s="24"/>
    </row>
    <row r="57" spans="1:11" ht="12.75">
      <c r="A57" s="25"/>
      <c r="B57" s="24"/>
      <c r="C57" s="24"/>
      <c r="D57" s="24"/>
      <c r="E57" s="24"/>
      <c r="K57" s="24"/>
    </row>
    <row r="58" spans="1:11" ht="12.75">
      <c r="A58" s="25"/>
      <c r="B58" s="19"/>
      <c r="C58" s="24"/>
      <c r="D58" s="24"/>
      <c r="E58" s="24"/>
      <c r="F58" s="4"/>
      <c r="G58" s="4"/>
      <c r="H58" s="4"/>
      <c r="I58" s="4"/>
      <c r="J58" s="4"/>
      <c r="K58" s="4"/>
    </row>
    <row r="59" spans="1:11" ht="12.75">
      <c r="A59" s="25"/>
      <c r="B59" s="29"/>
      <c r="C59" s="24"/>
      <c r="D59" s="24"/>
      <c r="E59" s="6"/>
      <c r="F59" s="4"/>
      <c r="G59" s="4"/>
      <c r="H59" s="4"/>
      <c r="I59" s="4"/>
      <c r="J59" s="4"/>
      <c r="K59" s="4"/>
    </row>
    <row r="60" spans="1:11" ht="12.75">
      <c r="A60" s="25"/>
      <c r="D60" s="6"/>
      <c r="F60" s="4"/>
      <c r="G60" s="4"/>
      <c r="H60" s="4"/>
      <c r="I60" s="4"/>
      <c r="J60" s="4"/>
      <c r="K60" s="4"/>
    </row>
    <row r="61" spans="1:11" ht="12.75">
      <c r="A61" s="5"/>
      <c r="D61" s="6"/>
      <c r="F61" s="4"/>
      <c r="G61" s="4"/>
      <c r="H61" s="4"/>
      <c r="I61" s="4"/>
      <c r="J61" s="4"/>
      <c r="K61" s="4"/>
    </row>
    <row r="62" spans="1:11" ht="12.75">
      <c r="A62" s="19"/>
      <c r="D62" s="24"/>
      <c r="F62" s="4"/>
      <c r="G62" s="4"/>
      <c r="H62" s="4"/>
      <c r="I62" s="4"/>
      <c r="J62" s="4"/>
      <c r="K62" s="4"/>
    </row>
    <row r="63" spans="1:11" ht="12.75">
      <c r="A63" s="24"/>
      <c r="F63" s="4"/>
      <c r="G63" s="4"/>
      <c r="H63" s="4"/>
      <c r="I63" s="4"/>
      <c r="J63" s="4"/>
      <c r="K63" s="4"/>
    </row>
    <row r="64" spans="1:11" ht="12.75">
      <c r="A64" s="5"/>
      <c r="F64" s="4"/>
      <c r="G64" s="4"/>
      <c r="H64" s="4"/>
      <c r="I64" s="4"/>
      <c r="J64" s="4"/>
      <c r="K64" s="4"/>
    </row>
  </sheetData>
  <mergeCells count="15">
    <mergeCell ref="I6:I7"/>
    <mergeCell ref="I5:J5"/>
    <mergeCell ref="B6:B7"/>
    <mergeCell ref="J6:J7"/>
    <mergeCell ref="C6:C7"/>
    <mergeCell ref="D6:D7"/>
    <mergeCell ref="E6:E7"/>
    <mergeCell ref="F6:F7"/>
    <mergeCell ref="G6:G7"/>
    <mergeCell ref="H6:H7"/>
    <mergeCell ref="A2:J2"/>
    <mergeCell ref="A1:J1"/>
    <mergeCell ref="C5:E5"/>
    <mergeCell ref="A3:J3"/>
    <mergeCell ref="F5:H5"/>
  </mergeCells>
  <printOptions horizontalCentered="1"/>
  <pageMargins left="0.31496062992125984" right="0.2755905511811024" top="0.4724409448818898" bottom="0.2362204724409449" header="0.196850393700787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Joanna Dyszkiewicz</cp:lastModifiedBy>
  <cp:lastPrinted>2005-01-04T09:12:28Z</cp:lastPrinted>
  <dcterms:created xsi:type="dcterms:W3CDTF">2003-02-20T13:39:48Z</dcterms:created>
  <dcterms:modified xsi:type="dcterms:W3CDTF">2005-01-04T09:45:44Z</dcterms:modified>
  <cp:category/>
  <cp:version/>
  <cp:contentType/>
  <cp:contentStatus/>
</cp:coreProperties>
</file>