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0" windowWidth="15180" windowHeight="4770" activeTab="0"/>
  </bookViews>
  <sheets>
    <sheet name="Arkusz1" sheetId="1" r:id="rId1"/>
  </sheets>
  <definedNames>
    <definedName name="_xlnm.Print_Area" localSheetId="0">'Arkusz1'!$A$1:$J$34</definedName>
  </definedNames>
  <calcPr fullCalcOnLoad="1"/>
</workbook>
</file>

<file path=xl/sharedStrings.xml><?xml version="1.0" encoding="utf-8"?>
<sst xmlns="http://schemas.openxmlformats.org/spreadsheetml/2006/main" count="43" uniqueCount="37">
  <si>
    <t>Liczba transakcji (szt.)</t>
  </si>
  <si>
    <t>Wolumen (szt.)</t>
  </si>
  <si>
    <t>WZ0307</t>
  </si>
  <si>
    <t>WZ0911</t>
  </si>
  <si>
    <t>OK0806</t>
  </si>
  <si>
    <t>OK1206</t>
  </si>
  <si>
    <t>IZ0816</t>
  </si>
  <si>
    <t>DS1015</t>
  </si>
  <si>
    <t>DS0509</t>
  </si>
  <si>
    <t>DS1013</t>
  </si>
  <si>
    <t>DS1109</t>
  </si>
  <si>
    <t>DS1110</t>
  </si>
  <si>
    <t>PS0507</t>
  </si>
  <si>
    <t>PS1106</t>
  </si>
  <si>
    <t>WS0922</t>
  </si>
  <si>
    <t>PS0310</t>
  </si>
  <si>
    <t>OK0407</t>
  </si>
  <si>
    <t>OK0807</t>
  </si>
  <si>
    <t>OK1207</t>
  </si>
  <si>
    <t>OK0408</t>
  </si>
  <si>
    <t>PS0511</t>
  </si>
  <si>
    <t>OK0808</t>
  </si>
  <si>
    <t xml:space="preserve">PS0608 </t>
  </si>
  <si>
    <t>DK0809</t>
  </si>
  <si>
    <t>Nazwa                        SPW</t>
  </si>
  <si>
    <t>Transakcje anonimowe</t>
  </si>
  <si>
    <t>OBLIGACJE RAZEM</t>
  </si>
  <si>
    <r>
      <t>Transakcje warunkowe</t>
    </r>
    <r>
      <rPr>
        <b/>
        <vertAlign val="superscript"/>
        <sz val="12"/>
        <rFont val="Courier"/>
        <family val="3"/>
      </rPr>
      <t xml:space="preserve"> 2)</t>
    </r>
  </si>
  <si>
    <t>Rynek - łącznie</t>
  </si>
  <si>
    <t>Dział Obrotu MTS-CeTO S.A.</t>
  </si>
  <si>
    <t>Rynek MTS POLAND</t>
  </si>
  <si>
    <t>(aktywność i struktura obrotu w okresie od dnia 1 do 30 cerwca 2006 roku)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</si>
  <si>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</si>
  <si>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t>Na pozostałych obligacjach DZ nie zawierano transakcji.</t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</si>
  <si>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</si>
  <si>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r>
      <t>2)</t>
    </r>
    <r>
      <rPr>
        <b/>
        <sz val="12"/>
        <rFont val="Courier"/>
        <family val="3"/>
      </rPr>
      <t xml:space="preserve"> wartość obrotu liczona jako podwojona wartość transakcji otwarcia</t>
    </r>
  </si>
  <si>
    <t>Wartość obrotu  (mln zł)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</si>
</sst>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</numFmts>
  <fonts count="1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Courier"/>
      <family val="3"/>
    </font>
    <font>
      <b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i/>
      <sz val="12"/>
      <name val="Arial"/>
      <family val="2"/>
    </font>
    <font>
      <b/>
      <i/>
      <sz val="14"/>
      <name val="Arial"/>
      <family val="2"/>
    </font>
    <font>
      <b/>
      <vertAlign val="superscript"/>
      <sz val="14"/>
      <color indexed="8"/>
      <name val="Courier"/>
      <family val="3"/>
    </font>
    <font>
      <sz val="12"/>
      <name val="Courier"/>
      <family val="3"/>
    </font>
    <font>
      <sz val="10"/>
      <name val="Arial"/>
      <family val="2"/>
    </font>
    <font>
      <b/>
      <sz val="12"/>
      <color indexed="8"/>
      <name val="Courier"/>
      <family val="3"/>
    </font>
    <font>
      <sz val="12"/>
      <color indexed="8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1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1" fillId="2" borderId="3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Alignment="1">
      <alignment/>
    </xf>
    <xf numFmtId="4" fontId="5" fillId="2" borderId="3" xfId="0" applyNumberFormat="1" applyFont="1" applyFill="1" applyBorder="1" applyAlignment="1">
      <alignment horizontal="right" vertical="center" wrapText="1"/>
    </xf>
    <xf numFmtId="0" fontId="12" fillId="0" borderId="7" xfId="0" applyFont="1" applyFill="1" applyBorder="1" applyAlignment="1">
      <alignment/>
    </xf>
    <xf numFmtId="3" fontId="10" fillId="0" borderId="8" xfId="0" applyNumberFormat="1" applyFont="1" applyFill="1" applyBorder="1" applyAlignment="1">
      <alignment/>
    </xf>
    <xf numFmtId="4" fontId="4" fillId="0" borderId="9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13" fillId="0" borderId="8" xfId="0" applyNumberFormat="1" applyFont="1" applyFill="1" applyBorder="1" applyAlignment="1">
      <alignment/>
    </xf>
    <xf numFmtId="4" fontId="12" fillId="0" borderId="9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3" fontId="10" fillId="0" borderId="13" xfId="0" applyNumberFormat="1" applyFont="1" applyFill="1" applyBorder="1" applyAlignment="1">
      <alignment horizontal="right" vertical="center"/>
    </xf>
    <xf numFmtId="3" fontId="10" fillId="0" borderId="7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0" fontId="12" fillId="0" borderId="1" xfId="0" applyFont="1" applyFill="1" applyBorder="1" applyAlignment="1">
      <alignment/>
    </xf>
    <xf numFmtId="3" fontId="10" fillId="0" borderId="17" xfId="0" applyNumberFormat="1" applyFont="1" applyFill="1" applyBorder="1" applyAlignment="1">
      <alignment/>
    </xf>
    <xf numFmtId="4" fontId="4" fillId="0" borderId="18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3" fontId="10" fillId="0" borderId="1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3" fontId="10" fillId="0" borderId="2" xfId="0" applyNumberFormat="1" applyFont="1" applyFill="1" applyBorder="1" applyAlignment="1">
      <alignment/>
    </xf>
    <xf numFmtId="4" fontId="4" fillId="0" borderId="4" xfId="0" applyNumberFormat="1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3" fontId="10" fillId="0" borderId="2" xfId="0" applyNumberFormat="1" applyFont="1" applyFill="1" applyBorder="1" applyAlignment="1">
      <alignment horizontal="right" vertical="center"/>
    </xf>
    <xf numFmtId="3" fontId="10" fillId="0" borderId="26" xfId="0" applyNumberFormat="1" applyFont="1" applyFill="1" applyBorder="1" applyAlignment="1">
      <alignment horizontal="right" vertical="center"/>
    </xf>
    <xf numFmtId="4" fontId="4" fillId="0" borderId="3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0" fontId="12" fillId="0" borderId="27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12" fillId="0" borderId="29" xfId="0" applyFont="1" applyFill="1" applyBorder="1" applyAlignment="1">
      <alignment/>
    </xf>
    <xf numFmtId="3" fontId="5" fillId="2" borderId="24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1">
    <dxf>
      <fill>
        <patternFill patternType="gray125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workbookViewId="0" topLeftCell="A1">
      <selection activeCell="A12" sqref="A12"/>
    </sheetView>
  </sheetViews>
  <sheetFormatPr defaultColWidth="9.00390625" defaultRowHeight="12.75"/>
  <cols>
    <col min="1" max="1" width="31.125" style="0" customWidth="1"/>
    <col min="2" max="2" width="16.875" style="2" customWidth="1"/>
    <col min="3" max="3" width="17.75390625" style="2" customWidth="1"/>
    <col min="4" max="4" width="14.875" style="1" customWidth="1"/>
    <col min="5" max="5" width="17.00390625" style="2" customWidth="1"/>
    <col min="6" max="6" width="17.75390625" style="2" customWidth="1"/>
    <col min="7" max="7" width="14.875" style="1" customWidth="1"/>
    <col min="8" max="8" width="21.25390625" style="2" customWidth="1"/>
    <col min="9" max="9" width="14.875" style="2" customWidth="1"/>
    <col min="10" max="10" width="14.875" style="1" customWidth="1"/>
    <col min="12" max="12" width="10.125" style="0" bestFit="1" customWidth="1"/>
    <col min="13" max="13" width="17.25390625" style="0" customWidth="1"/>
  </cols>
  <sheetData>
    <row r="1" spans="1:10" ht="15.75" thickBot="1">
      <c r="A1" s="59" t="s">
        <v>29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8.75">
      <c r="A2" s="62" t="s">
        <v>30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5">
      <c r="A3" s="63" t="s">
        <v>31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5.75" thickBo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21.75" thickBot="1">
      <c r="A5" s="60" t="s">
        <v>24</v>
      </c>
      <c r="B5" s="56" t="s">
        <v>25</v>
      </c>
      <c r="C5" s="57"/>
      <c r="D5" s="58"/>
      <c r="E5" s="56" t="s">
        <v>27</v>
      </c>
      <c r="F5" s="57"/>
      <c r="G5" s="58"/>
      <c r="H5" s="56" t="s">
        <v>28</v>
      </c>
      <c r="I5" s="57"/>
      <c r="J5" s="58"/>
    </row>
    <row r="6" spans="1:10" ht="26.25" thickBot="1">
      <c r="A6" s="61"/>
      <c r="B6" s="10" t="s">
        <v>1</v>
      </c>
      <c r="C6" s="11" t="s">
        <v>36</v>
      </c>
      <c r="D6" s="12" t="s">
        <v>0</v>
      </c>
      <c r="E6" s="13" t="s">
        <v>1</v>
      </c>
      <c r="F6" s="11" t="s">
        <v>36</v>
      </c>
      <c r="G6" s="12" t="s">
        <v>0</v>
      </c>
      <c r="H6" s="10" t="s">
        <v>1</v>
      </c>
      <c r="I6" s="11" t="s">
        <v>36</v>
      </c>
      <c r="J6" s="12" t="s">
        <v>0</v>
      </c>
    </row>
    <row r="7" spans="1:10" s="14" customFormat="1" ht="16.5">
      <c r="A7" s="16" t="s">
        <v>4</v>
      </c>
      <c r="B7" s="17">
        <v>10000</v>
      </c>
      <c r="C7" s="18">
        <v>19.884</v>
      </c>
      <c r="D7" s="19">
        <v>1</v>
      </c>
      <c r="E7" s="20">
        <v>0</v>
      </c>
      <c r="F7" s="21">
        <v>0</v>
      </c>
      <c r="G7" s="22">
        <v>0</v>
      </c>
      <c r="H7" s="23">
        <f>B7+E7</f>
        <v>10000</v>
      </c>
      <c r="I7" s="24">
        <f aca="true" t="shared" si="0" ref="I7:J22">C7+F7</f>
        <v>19.884</v>
      </c>
      <c r="J7" s="50">
        <f t="shared" si="0"/>
        <v>1</v>
      </c>
    </row>
    <row r="8" spans="1:10" s="14" customFormat="1" ht="16.5">
      <c r="A8" s="16" t="s">
        <v>13</v>
      </c>
      <c r="B8" s="17">
        <v>525000</v>
      </c>
      <c r="C8" s="18">
        <v>1121.7888</v>
      </c>
      <c r="D8" s="19">
        <v>7</v>
      </c>
      <c r="E8" s="20">
        <v>0</v>
      </c>
      <c r="F8" s="21">
        <v>0</v>
      </c>
      <c r="G8" s="22">
        <v>0</v>
      </c>
      <c r="H8" s="23">
        <f aca="true" t="shared" si="1" ref="H8:I28">B8+E8</f>
        <v>525000</v>
      </c>
      <c r="I8" s="24">
        <f t="shared" si="0"/>
        <v>1121.7888</v>
      </c>
      <c r="J8" s="51">
        <f t="shared" si="0"/>
        <v>7</v>
      </c>
    </row>
    <row r="9" spans="1:10" s="14" customFormat="1" ht="16.5">
      <c r="A9" s="16" t="s">
        <v>5</v>
      </c>
      <c r="B9" s="17">
        <v>20000</v>
      </c>
      <c r="C9" s="18">
        <v>39.236</v>
      </c>
      <c r="D9" s="19">
        <v>2</v>
      </c>
      <c r="E9" s="20">
        <v>0</v>
      </c>
      <c r="F9" s="21">
        <v>0</v>
      </c>
      <c r="G9" s="22">
        <v>0</v>
      </c>
      <c r="H9" s="23">
        <f t="shared" si="1"/>
        <v>20000</v>
      </c>
      <c r="I9" s="24">
        <f t="shared" si="0"/>
        <v>39.236</v>
      </c>
      <c r="J9" s="51">
        <f t="shared" si="0"/>
        <v>2</v>
      </c>
    </row>
    <row r="10" spans="1:10" s="14" customFormat="1" ht="16.5">
      <c r="A10" s="16" t="s">
        <v>2</v>
      </c>
      <c r="B10" s="17">
        <v>0</v>
      </c>
      <c r="C10" s="18">
        <v>0</v>
      </c>
      <c r="D10" s="19">
        <v>0</v>
      </c>
      <c r="E10" s="20">
        <v>0</v>
      </c>
      <c r="F10" s="21">
        <v>0</v>
      </c>
      <c r="G10" s="22">
        <v>0</v>
      </c>
      <c r="H10" s="23">
        <f t="shared" si="1"/>
        <v>0</v>
      </c>
      <c r="I10" s="24">
        <f t="shared" si="0"/>
        <v>0</v>
      </c>
      <c r="J10" s="51">
        <f t="shared" si="0"/>
        <v>0</v>
      </c>
    </row>
    <row r="11" spans="1:10" s="14" customFormat="1" ht="16.5">
      <c r="A11" s="16" t="s">
        <v>16</v>
      </c>
      <c r="B11" s="17">
        <v>675000</v>
      </c>
      <c r="C11" s="18">
        <v>1304.586</v>
      </c>
      <c r="D11" s="19">
        <v>35</v>
      </c>
      <c r="E11" s="20">
        <v>0</v>
      </c>
      <c r="F11" s="21">
        <v>0</v>
      </c>
      <c r="G11" s="22">
        <v>0</v>
      </c>
      <c r="H11" s="23">
        <f t="shared" si="1"/>
        <v>675000</v>
      </c>
      <c r="I11" s="24">
        <f t="shared" si="0"/>
        <v>1304.586</v>
      </c>
      <c r="J11" s="51">
        <f t="shared" si="0"/>
        <v>35</v>
      </c>
    </row>
    <row r="12" spans="1:10" s="14" customFormat="1" ht="16.5">
      <c r="A12" s="16" t="s">
        <v>12</v>
      </c>
      <c r="B12" s="17">
        <v>75000</v>
      </c>
      <c r="C12" s="18">
        <v>156.7466</v>
      </c>
      <c r="D12" s="19">
        <v>2</v>
      </c>
      <c r="E12" s="20">
        <v>0</v>
      </c>
      <c r="F12" s="21">
        <v>0</v>
      </c>
      <c r="G12" s="22">
        <v>0</v>
      </c>
      <c r="H12" s="23">
        <f t="shared" si="1"/>
        <v>75000</v>
      </c>
      <c r="I12" s="24">
        <f t="shared" si="0"/>
        <v>156.7466</v>
      </c>
      <c r="J12" s="51">
        <f t="shared" si="0"/>
        <v>2</v>
      </c>
    </row>
    <row r="13" spans="1:10" s="14" customFormat="1" ht="16.5">
      <c r="A13" s="16" t="s">
        <v>17</v>
      </c>
      <c r="B13" s="17">
        <v>60000</v>
      </c>
      <c r="C13" s="18">
        <v>114.096</v>
      </c>
      <c r="D13" s="19">
        <v>1</v>
      </c>
      <c r="E13" s="20">
        <v>0</v>
      </c>
      <c r="F13" s="21">
        <v>0</v>
      </c>
      <c r="G13" s="22">
        <v>0</v>
      </c>
      <c r="H13" s="23">
        <f t="shared" si="1"/>
        <v>60000</v>
      </c>
      <c r="I13" s="24">
        <f t="shared" si="0"/>
        <v>114.096</v>
      </c>
      <c r="J13" s="51">
        <f t="shared" si="0"/>
        <v>1</v>
      </c>
    </row>
    <row r="14" spans="1:10" s="14" customFormat="1" ht="16.5">
      <c r="A14" s="16" t="s">
        <v>18</v>
      </c>
      <c r="B14" s="17">
        <v>570000</v>
      </c>
      <c r="C14" s="18">
        <v>1068.444</v>
      </c>
      <c r="D14" s="19">
        <v>56</v>
      </c>
      <c r="E14" s="20">
        <v>0</v>
      </c>
      <c r="F14" s="21">
        <v>0</v>
      </c>
      <c r="G14" s="22">
        <v>0</v>
      </c>
      <c r="H14" s="23">
        <f t="shared" si="1"/>
        <v>570000</v>
      </c>
      <c r="I14" s="24">
        <f t="shared" si="0"/>
        <v>1068.444</v>
      </c>
      <c r="J14" s="51">
        <f t="shared" si="0"/>
        <v>56</v>
      </c>
    </row>
    <row r="15" spans="1:10" s="14" customFormat="1" ht="16.5">
      <c r="A15" s="16" t="s">
        <v>19</v>
      </c>
      <c r="B15" s="17">
        <v>275000</v>
      </c>
      <c r="C15" s="18">
        <v>505.267</v>
      </c>
      <c r="D15" s="19">
        <v>18</v>
      </c>
      <c r="E15" s="20">
        <v>0</v>
      </c>
      <c r="F15" s="21">
        <v>0</v>
      </c>
      <c r="G15" s="22">
        <v>0</v>
      </c>
      <c r="H15" s="23">
        <f t="shared" si="1"/>
        <v>275000</v>
      </c>
      <c r="I15" s="24">
        <f t="shared" si="0"/>
        <v>505.267</v>
      </c>
      <c r="J15" s="51">
        <f t="shared" si="0"/>
        <v>18</v>
      </c>
    </row>
    <row r="16" spans="1:10" s="14" customFormat="1" ht="16.5">
      <c r="A16" s="16" t="s">
        <v>22</v>
      </c>
      <c r="B16" s="25">
        <v>280000</v>
      </c>
      <c r="C16" s="26">
        <v>573.0098</v>
      </c>
      <c r="D16" s="27">
        <v>20</v>
      </c>
      <c r="E16" s="20">
        <v>0</v>
      </c>
      <c r="F16" s="21">
        <v>0</v>
      </c>
      <c r="G16" s="22">
        <v>0</v>
      </c>
      <c r="H16" s="23">
        <f t="shared" si="1"/>
        <v>280000</v>
      </c>
      <c r="I16" s="24">
        <f t="shared" si="0"/>
        <v>573.0098</v>
      </c>
      <c r="J16" s="51">
        <f t="shared" si="0"/>
        <v>20</v>
      </c>
    </row>
    <row r="17" spans="1:10" s="14" customFormat="1" ht="16.5">
      <c r="A17" s="16" t="s">
        <v>21</v>
      </c>
      <c r="B17" s="25">
        <v>305000</v>
      </c>
      <c r="C17" s="26">
        <v>551.897</v>
      </c>
      <c r="D17" s="27">
        <v>29</v>
      </c>
      <c r="E17" s="20">
        <v>300000</v>
      </c>
      <c r="F17" s="21">
        <v>544.2</v>
      </c>
      <c r="G17" s="22">
        <v>3</v>
      </c>
      <c r="H17" s="23">
        <f t="shared" si="1"/>
        <v>605000</v>
      </c>
      <c r="I17" s="24">
        <f t="shared" si="0"/>
        <v>1096.0970000000002</v>
      </c>
      <c r="J17" s="51">
        <f t="shared" si="0"/>
        <v>32</v>
      </c>
    </row>
    <row r="18" spans="1:10" s="14" customFormat="1" ht="16.5">
      <c r="A18" s="16" t="s">
        <v>8</v>
      </c>
      <c r="B18" s="17">
        <v>635000</v>
      </c>
      <c r="C18" s="18">
        <v>1304.9802</v>
      </c>
      <c r="D18" s="19">
        <v>43</v>
      </c>
      <c r="E18" s="20">
        <v>112500</v>
      </c>
      <c r="F18" s="21">
        <f>233063000/1000000</f>
        <v>233.063</v>
      </c>
      <c r="G18" s="22">
        <v>2</v>
      </c>
      <c r="H18" s="23">
        <f t="shared" si="1"/>
        <v>747500</v>
      </c>
      <c r="I18" s="24">
        <f t="shared" si="0"/>
        <v>1538.0432</v>
      </c>
      <c r="J18" s="51">
        <f t="shared" si="0"/>
        <v>45</v>
      </c>
    </row>
    <row r="19" spans="1:10" s="14" customFormat="1" ht="16.5">
      <c r="A19" s="28" t="s">
        <v>10</v>
      </c>
      <c r="B19" s="17">
        <v>25000</v>
      </c>
      <c r="C19" s="18">
        <v>53.285</v>
      </c>
      <c r="D19" s="19">
        <v>4</v>
      </c>
      <c r="E19" s="20">
        <v>0</v>
      </c>
      <c r="F19" s="21">
        <v>0</v>
      </c>
      <c r="G19" s="22">
        <v>0</v>
      </c>
      <c r="H19" s="23">
        <f t="shared" si="1"/>
        <v>25000</v>
      </c>
      <c r="I19" s="24">
        <f t="shared" si="0"/>
        <v>53.285</v>
      </c>
      <c r="J19" s="52">
        <f t="shared" si="0"/>
        <v>4</v>
      </c>
    </row>
    <row r="20" spans="1:10" s="14" customFormat="1" ht="16.5">
      <c r="A20" s="28" t="s">
        <v>15</v>
      </c>
      <c r="B20" s="17">
        <v>860000</v>
      </c>
      <c r="C20" s="18">
        <v>1774.9332</v>
      </c>
      <c r="D20" s="19">
        <v>63</v>
      </c>
      <c r="E20" s="20">
        <v>1042500</v>
      </c>
      <c r="F20" s="21">
        <v>2150.0632</v>
      </c>
      <c r="G20" s="22">
        <v>9</v>
      </c>
      <c r="H20" s="23">
        <f t="shared" si="1"/>
        <v>1902500</v>
      </c>
      <c r="I20" s="24">
        <f t="shared" si="0"/>
        <v>3924.9964</v>
      </c>
      <c r="J20" s="52">
        <f t="shared" si="0"/>
        <v>72</v>
      </c>
    </row>
    <row r="21" spans="1:10" s="14" customFormat="1" ht="16.5">
      <c r="A21" s="28" t="s">
        <v>11</v>
      </c>
      <c r="B21" s="17">
        <v>1410000</v>
      </c>
      <c r="C21" s="18">
        <v>3002.50023698</v>
      </c>
      <c r="D21" s="19">
        <v>122</v>
      </c>
      <c r="E21" s="20">
        <v>760000</v>
      </c>
      <c r="F21" s="21">
        <v>1618.0064</v>
      </c>
      <c r="G21" s="29">
        <v>13</v>
      </c>
      <c r="H21" s="23">
        <f t="shared" si="1"/>
        <v>2170000</v>
      </c>
      <c r="I21" s="24">
        <f t="shared" si="0"/>
        <v>4620.50663698</v>
      </c>
      <c r="J21" s="52">
        <f t="shared" si="0"/>
        <v>135</v>
      </c>
    </row>
    <row r="22" spans="1:10" s="14" customFormat="1" ht="16.5">
      <c r="A22" s="4" t="s">
        <v>20</v>
      </c>
      <c r="B22" s="17">
        <v>1965000</v>
      </c>
      <c r="C22" s="18">
        <v>3752.5151</v>
      </c>
      <c r="D22" s="19">
        <v>167</v>
      </c>
      <c r="E22" s="20">
        <v>885000</v>
      </c>
      <c r="F22" s="21">
        <v>1693.3283</v>
      </c>
      <c r="G22" s="29">
        <v>22</v>
      </c>
      <c r="H22" s="23">
        <f t="shared" si="1"/>
        <v>2850000</v>
      </c>
      <c r="I22" s="24">
        <f t="shared" si="0"/>
        <v>5445.8434</v>
      </c>
      <c r="J22" s="53">
        <f t="shared" si="0"/>
        <v>189</v>
      </c>
    </row>
    <row r="23" spans="1:10" s="14" customFormat="1" ht="16.5">
      <c r="A23" s="4" t="s">
        <v>3</v>
      </c>
      <c r="B23" s="17">
        <v>695000</v>
      </c>
      <c r="C23" s="18">
        <v>1404.3395</v>
      </c>
      <c r="D23" s="19">
        <v>6</v>
      </c>
      <c r="E23" s="20">
        <v>0</v>
      </c>
      <c r="F23" s="21">
        <v>0</v>
      </c>
      <c r="G23" s="29">
        <v>0</v>
      </c>
      <c r="H23" s="23">
        <f t="shared" si="1"/>
        <v>695000</v>
      </c>
      <c r="I23" s="24">
        <f t="shared" si="1"/>
        <v>1404.3395</v>
      </c>
      <c r="J23" s="53">
        <f aca="true" t="shared" si="2" ref="J23:J28">D23+G23</f>
        <v>6</v>
      </c>
    </row>
    <row r="24" spans="1:10" s="14" customFormat="1" ht="16.5">
      <c r="A24" s="4" t="s">
        <v>9</v>
      </c>
      <c r="B24" s="17">
        <v>155000</v>
      </c>
      <c r="C24" s="18">
        <v>308.8383</v>
      </c>
      <c r="D24" s="19">
        <v>16</v>
      </c>
      <c r="E24" s="30">
        <v>235000</v>
      </c>
      <c r="F24" s="18">
        <v>470.0057</v>
      </c>
      <c r="G24" s="31">
        <v>7</v>
      </c>
      <c r="H24" s="23">
        <f t="shared" si="1"/>
        <v>390000</v>
      </c>
      <c r="I24" s="24">
        <f t="shared" si="1"/>
        <v>778.844</v>
      </c>
      <c r="J24" s="53">
        <f t="shared" si="2"/>
        <v>23</v>
      </c>
    </row>
    <row r="25" spans="1:10" s="14" customFormat="1" ht="16.5">
      <c r="A25" s="32" t="s">
        <v>7</v>
      </c>
      <c r="B25" s="33">
        <v>985000</v>
      </c>
      <c r="C25" s="34">
        <v>2135.5508</v>
      </c>
      <c r="D25" s="35">
        <v>97</v>
      </c>
      <c r="E25" s="36">
        <v>670000</v>
      </c>
      <c r="F25" s="37">
        <v>1470.8827</v>
      </c>
      <c r="G25" s="38">
        <v>10</v>
      </c>
      <c r="H25" s="23">
        <f t="shared" si="1"/>
        <v>1655000</v>
      </c>
      <c r="I25" s="24">
        <f t="shared" si="1"/>
        <v>3606.4335</v>
      </c>
      <c r="J25" s="54">
        <f t="shared" si="2"/>
        <v>107</v>
      </c>
    </row>
    <row r="26" spans="1:10" s="14" customFormat="1" ht="16.5">
      <c r="A26" s="4" t="s">
        <v>6</v>
      </c>
      <c r="B26" s="33">
        <v>0</v>
      </c>
      <c r="C26" s="34">
        <v>0</v>
      </c>
      <c r="D26" s="35">
        <v>0</v>
      </c>
      <c r="E26" s="30">
        <v>0</v>
      </c>
      <c r="F26" s="18">
        <v>0</v>
      </c>
      <c r="G26" s="39">
        <v>0</v>
      </c>
      <c r="H26" s="23">
        <f t="shared" si="1"/>
        <v>0</v>
      </c>
      <c r="I26" s="24">
        <f t="shared" si="1"/>
        <v>0</v>
      </c>
      <c r="J26" s="53">
        <f t="shared" si="2"/>
        <v>0</v>
      </c>
    </row>
    <row r="27" spans="1:10" s="14" customFormat="1" ht="17.25" thickBot="1">
      <c r="A27" s="4" t="s">
        <v>14</v>
      </c>
      <c r="B27" s="33">
        <v>50000</v>
      </c>
      <c r="C27" s="34">
        <v>103.3371</v>
      </c>
      <c r="D27" s="35">
        <v>7</v>
      </c>
      <c r="E27" s="40">
        <v>0</v>
      </c>
      <c r="F27" s="34">
        <v>0</v>
      </c>
      <c r="G27" s="41">
        <v>0</v>
      </c>
      <c r="H27" s="23">
        <f t="shared" si="1"/>
        <v>50000</v>
      </c>
      <c r="I27" s="24">
        <f t="shared" si="1"/>
        <v>103.3371</v>
      </c>
      <c r="J27" s="53">
        <f t="shared" si="2"/>
        <v>7</v>
      </c>
    </row>
    <row r="28" spans="1:10" s="14" customFormat="1" ht="17.25" thickBot="1">
      <c r="A28" s="42" t="s">
        <v>23</v>
      </c>
      <c r="B28" s="43">
        <v>0</v>
      </c>
      <c r="C28" s="44">
        <v>0</v>
      </c>
      <c r="D28" s="45">
        <v>0</v>
      </c>
      <c r="E28" s="46">
        <v>0</v>
      </c>
      <c r="F28" s="44">
        <v>0</v>
      </c>
      <c r="G28" s="47">
        <v>0</v>
      </c>
      <c r="H28" s="48">
        <f t="shared" si="1"/>
        <v>0</v>
      </c>
      <c r="I28" s="49">
        <f t="shared" si="1"/>
        <v>0</v>
      </c>
      <c r="J28" s="42">
        <f t="shared" si="2"/>
        <v>0</v>
      </c>
    </row>
    <row r="29" spans="1:10" ht="24.75" customHeight="1" thickBot="1">
      <c r="A29" s="6" t="s">
        <v>26</v>
      </c>
      <c r="B29" s="7">
        <f>SUM(B7:B28)</f>
        <v>9575000</v>
      </c>
      <c r="C29" s="7">
        <f aca="true" t="shared" si="3" ref="C29:J29">SUM(C7:C28)</f>
        <v>19295.234636980003</v>
      </c>
      <c r="D29" s="7">
        <f t="shared" si="3"/>
        <v>696</v>
      </c>
      <c r="E29" s="7">
        <f t="shared" si="3"/>
        <v>4005000</v>
      </c>
      <c r="F29" s="15">
        <f t="shared" si="3"/>
        <v>8179.5493</v>
      </c>
      <c r="G29" s="7">
        <f t="shared" si="3"/>
        <v>66</v>
      </c>
      <c r="H29" s="7">
        <f t="shared" si="3"/>
        <v>13580000</v>
      </c>
      <c r="I29" s="7">
        <f t="shared" si="3"/>
        <v>27474.783936980006</v>
      </c>
      <c r="J29" s="55">
        <f t="shared" si="3"/>
        <v>762</v>
      </c>
    </row>
    <row r="30" spans="1:10" ht="24" thickBot="1">
      <c r="A30" s="6" t="s">
        <v>32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55">
        <v>0</v>
      </c>
    </row>
    <row r="31" ht="14.25" customHeight="1"/>
    <row r="32" ht="16.5">
      <c r="A32" s="8" t="s">
        <v>33</v>
      </c>
    </row>
    <row r="33" spans="1:3" ht="21">
      <c r="A33" s="9" t="s">
        <v>34</v>
      </c>
      <c r="C33" s="1"/>
    </row>
    <row r="34" spans="1:9" ht="21">
      <c r="A34" s="9" t="s">
        <v>35</v>
      </c>
      <c r="C34" s="1"/>
      <c r="I34" s="1"/>
    </row>
    <row r="35" spans="2:9" ht="12.75">
      <c r="B35" s="1"/>
      <c r="C35" s="1"/>
      <c r="H35" s="1"/>
      <c r="I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3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</sheetData>
  <mergeCells count="7">
    <mergeCell ref="B5:D5"/>
    <mergeCell ref="E5:G5"/>
    <mergeCell ref="A1:J1"/>
    <mergeCell ref="A5:A6"/>
    <mergeCell ref="H5:J5"/>
    <mergeCell ref="A2:J2"/>
    <mergeCell ref="A3:J3"/>
  </mergeCells>
  <conditionalFormatting sqref="K7:K30 B7:J31">
    <cfRule type="cellIs" priority="1" dxfId="0" operator="equal" stopIfTrue="1">
      <formula>"-"</formula>
    </cfRule>
  </conditionalFormatting>
  <printOptions/>
  <pageMargins left="0.39" right="0.3937007874015748" top="0.3937007874015748" bottom="0.1968503937007874" header="0.31496062992125984" footer="0.275590551181102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Dyszkiewicz</dc:creator>
  <cp:keywords/>
  <dc:description/>
  <cp:lastModifiedBy>Piotr Kowalewski</cp:lastModifiedBy>
  <cp:lastPrinted>2006-06-28T13:56:43Z</cp:lastPrinted>
  <dcterms:created xsi:type="dcterms:W3CDTF">2003-08-04T15:27:47Z</dcterms:created>
  <dcterms:modified xsi:type="dcterms:W3CDTF">2006-07-03T16:06:57Z</dcterms:modified>
  <cp:category/>
  <cp:version/>
  <cp:contentType/>
  <cp:contentStatus/>
</cp:coreProperties>
</file>